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120" windowWidth="9525" windowHeight="4515"/>
  </bookViews>
  <sheets>
    <sheet name="PRESUPUESTO" sheetId="9" r:id="rId1"/>
    <sheet name="CONDICIONES" sheetId="3" r:id="rId2"/>
  </sheets>
  <calcPr calcId="125725"/>
</workbook>
</file>

<file path=xl/calcChain.xml><?xml version="1.0" encoding="utf-8"?>
<calcChain xmlns="http://schemas.openxmlformats.org/spreadsheetml/2006/main">
  <c r="H19" i="9"/>
  <c r="H17"/>
  <c r="H15"/>
  <c r="H11"/>
  <c r="E11" i="3" l="1"/>
  <c r="H13" i="9" l="1"/>
  <c r="D21" s="1"/>
  <c r="F9" i="3" l="1"/>
  <c r="G8"/>
  <c r="B9"/>
  <c r="B8"/>
  <c r="E41" l="1"/>
  <c r="B38" l="1"/>
  <c r="B39"/>
  <c r="F39"/>
  <c r="G38"/>
  <c r="B71" l="1"/>
</calcChain>
</file>

<file path=xl/sharedStrings.xml><?xml version="1.0" encoding="utf-8"?>
<sst xmlns="http://schemas.openxmlformats.org/spreadsheetml/2006/main" count="74" uniqueCount="68">
  <si>
    <t>PPTO Nº</t>
  </si>
  <si>
    <t>VALORACION   PPTO Nº</t>
  </si>
  <si>
    <t>DATOS DE LA EMPRESA CONTRATANTE</t>
  </si>
  <si>
    <t>NOMBRE</t>
  </si>
  <si>
    <t>DOMICILIO</t>
  </si>
  <si>
    <t>CIF  / NIF</t>
  </si>
  <si>
    <t xml:space="preserve">TELÉFONO </t>
  </si>
  <si>
    <t>PERSONA DE CONTACTO</t>
  </si>
  <si>
    <t>CONTABILIDAD</t>
  </si>
  <si>
    <t>ENTIDAD BANCARIA</t>
  </si>
  <si>
    <t>CUENTA</t>
  </si>
  <si>
    <t>Sin otro particular y a la espera de su respuesta reciban un cordial saludo.</t>
  </si>
  <si>
    <t>LUGAR DE INSTALACIÓN</t>
  </si>
  <si>
    <t>ALUINTER, S.L.</t>
  </si>
  <si>
    <t>MEDICIÓN</t>
  </si>
  <si>
    <t>PRECIO €</t>
  </si>
  <si>
    <t>TOTAL €</t>
  </si>
  <si>
    <t xml:space="preserve">DESCRIPCIÓN      </t>
  </si>
  <si>
    <t>CONDICIONES  DE  VENTA      REF.:</t>
  </si>
  <si>
    <r>
      <t>1º Presupuesto.</t>
    </r>
    <r>
      <rPr>
        <sz val="7"/>
        <rFont val="Tahoma"/>
        <family val="2"/>
      </rPr>
      <t xml:space="preserve">  A petición del cliente, Instalaciones  Aluinter, S.L. ha confeccionado este presupuesto de acuerdo con el proyecto, planos, memoria y pliego de condiciones que se le ha proporcionado y se incorpora al mismo.  Las modificaciones técnicas que supongan una variación, serán objeto de nuevos presupuestos y nuevas fechas de terminación en base a la nueva documentación, que habrán de ser aceptados por el cliente por escrito.</t>
    </r>
  </si>
  <si>
    <t xml:space="preserve">      Los plazos de ejecución previstos están sujetos a los retrasos originados por causas no imputables a Instalaciones Aluinter, S.L. tales como:  retrasos en la entrega de datos técnicos, reformas o modificaciones en la instalación, falta o retraso en la concesión de licencias o permisos, imposibilidad de acceso a la obra, retraso en la aceptación de certificaciones, incumplimiento de pagos acordados; así como, huelga general en los sectores del metal, de la construcción o relacionados con los mismos, o cualquier otra causa de fuerza mayor.  Instalaciones Aluinter, S.L. notificará al cliente los retrasos producidos que supongan ampliación del plazo de ejecución previsto.</t>
  </si>
  <si>
    <t xml:space="preserve">      En caso de interrupción de los trabajos por causas ajenas a nuestra instalación, los materiales acopiados en obra quedarán bajo responsabilidad directa del contratista, haciéndose cargo de todos los desperfectos o desaparición de los mismos.  Bajo notificación escrita se procederá a retirarlos de la obra, originando un cargo de transporte y recogida, como un cargo de volver a traerlos a su reanudación.</t>
  </si>
  <si>
    <t xml:space="preserve">      En caso de quedar la obra interrumpida por un periodo de cuatro semanas, se facturarán los materiales acopiados en obra.</t>
  </si>
  <si>
    <t xml:space="preserve">      El cliente deberá obtener a su cargo las licencias y permisos necesarios en los casos en que sea necesario, y tener la obra en condiciones para que puedan realizarse los trabajos contratados en tiempo continuo.  A su vez deberá proporcionar los medios mecánicos suficientes o personal para la descarga y elevación de materiales en planta y en la zona de trabajo.  Caso de no poder realizarse por medios mecánicos existentes en obra se facturará a parte y por administración dependiendo de la dificultad que se presente en cada caso.</t>
  </si>
  <si>
    <r>
      <t>2º Precio.</t>
    </r>
    <r>
      <rPr>
        <sz val="7"/>
        <rFont val="Tahoma"/>
        <family val="2"/>
      </rPr>
      <t xml:space="preserve">   La obra presupuestada se facturará según los m2 reales instalados de forma que el importe a facturar vendrá determinado por la aplicación de los precios unitarios fijados a las unidades de obra realmente ejecutadas.  Los precios no sufrirán variación, a menos que por causas no imputables a Instalaciones Aluinter, S.L. los trabajos tengan que ser ejecutados de forma discontinua en tiempo y tajo o se produzca un retraso superior a seis meses en la ejecución de la obra presupuestada desde la fecha de su aceptación.  En tal caso los precios serán objeto de revisión de conformidad con las tarifas de Instalaciones Aluinter, S.L. vigentes en aquel momento.</t>
    </r>
  </si>
  <si>
    <r>
      <t xml:space="preserve">      </t>
    </r>
    <r>
      <rPr>
        <sz val="7"/>
        <rFont val="Tahoma"/>
        <family val="2"/>
      </rPr>
      <t>Al final de cada año natural, los precios se revisarán, aplicando el IPC anual.</t>
    </r>
  </si>
  <si>
    <t xml:space="preserve">      Los precios presupuestados no incluyen trabajos en fines de semana y/o festivos, acceso a la energía eléctrica necesaria para el montaje, costes de almacenamiento cuando se produzcan retrasos en la ejecución de la obra por causas ajenas a Instalaciones Aluinter, S.L., etc., cuyas partidas serán objeto de facturación separada.</t>
  </si>
  <si>
    <t xml:space="preserve">      Los modificados que pretenda el cliente, deberá solicitarlos por escrito y se le pasará presupuesto, que deberá aceptar, sin cuyo requisito no se llevará a cabo ninguna modificación de las partidas inicialmente contratadas.  Los trabajos que estén fuera de presupuesto se facturarán a 37,50 €/hora operario previa solicitud del contratista e independientemente de la obra principal.</t>
  </si>
  <si>
    <t xml:space="preserve">      De prolongarse los trabajos por un periodo superior a un mes, se facturarán las unidades de obra que puedan ser independizadas o realizarse facturaciones mensuales a inicio y a resultas de la Certificación Final.</t>
  </si>
  <si>
    <t xml:space="preserve">      Instalaciones Aluinter, S.L. se rige por la implantación del protocolo ISO 9001, y en consecuencia, todas las reclamaciones deberán ser dirigidas por escrito al Departamento de Calidad de la empresa, que les dará el curso pertinente.</t>
  </si>
  <si>
    <t xml:space="preserve">      Las facturas que sigan impagadas 30 días después de su vencimiento, se cederán para su recobro a una compañía de aseguramiento de crédito, que procederá con ellas según crea más conveniente.</t>
  </si>
  <si>
    <r>
      <t>4º Incumplimiento.</t>
    </r>
    <r>
      <rPr>
        <sz val="7"/>
        <rFont val="Tahoma"/>
        <family val="2"/>
      </rPr>
      <t xml:space="preserve">   El incumplimiento de la forma de pago convenida, facultará a Instalaciones Aluinter, S.L. para suspender la ejecución de los trabajos, lo que deberá notificar por escrito al cliente, concediéndole un plazo de diez días para que regularice la situación.  De no hacerlo, Instalaciones Aluinter, S.L. podrá retirar físicamente los materiales instalados y los que tengan acopiados en obra, haciendo suyas las cantidades que hubiera recibido en concepto de indemnización de daños y perjuicios y reclamaciones que procedan.</t>
    </r>
  </si>
  <si>
    <t xml:space="preserve">      Instalaciones Aluinter, S.L. no aceptará penalización alguna derivada de posibles retrasos o perjuicios que puedan derivar terceros al cliente, por cualesquiera de los motivos, salvo que así se haya pactado por escrito.</t>
  </si>
  <si>
    <r>
      <t>5º Resolución del Contrato.</t>
    </r>
    <r>
      <rPr>
        <sz val="7"/>
        <rFont val="Tahoma"/>
        <family val="2"/>
      </rPr>
      <t xml:space="preserve">   El incumplimiento por cualquiera de las partes de las obligaciones que contrae con la aceptación del presente presupuesto, será causa de resolución del contrato, lo que generará a favor de quien haya dado cumplimiento a las suyas a obtener la indemnización de los daños y perjuicios sufridos.  De ser declarado el cliente en concurso de acreedores, Instalaciones Aluinter, S.L. tendrá derecho a suspender la ejecución de los trabajos hasta que le sean satisfechas las facturas pendientes, el acopio de materiales en obra y se le garantice el cumplimiento de las facturas que puedan generarse hasta la finalización de la obra.</t>
    </r>
  </si>
  <si>
    <r>
      <t xml:space="preserve">6º   Reserva de Dominio.  </t>
    </r>
    <r>
      <rPr>
        <sz val="7"/>
        <rFont val="Tahoma"/>
        <family val="2"/>
      </rPr>
      <t>Instalaciones Aluinter, S.L. se reserva el dominio de los elementos y materiales instalados hasta que no le hayan sido pagados.  El material acopiado en obra que sea devuelto, se facturará en un 100% de su valor de acuerdo con los precios reflejados en este presupuesto.</t>
    </r>
  </si>
  <si>
    <r>
      <t xml:space="preserve">7º   Impuestos.   </t>
    </r>
    <r>
      <rPr>
        <sz val="7"/>
        <rFont val="Tahoma"/>
        <family val="2"/>
      </rPr>
      <t>Los precios fijados son sin IVA, que se cargará en factura.  Cualquier otro impuesto o tributo que se devengue por la ejecución de los trabajos presupuestados será por cuenta del cliente.</t>
    </r>
  </si>
  <si>
    <r>
      <t xml:space="preserve">8º   Garantía.   </t>
    </r>
    <r>
      <rPr>
        <sz val="7"/>
        <rFont val="Tahoma"/>
        <family val="2"/>
      </rPr>
      <t>Los trabajos realizados tienen un período de garantía de un año desde su finalización.  Esta garantía no cubre las situaciones derivadas de un inadecuado uso de los elementos y materiales instalados o causas de fuerza mayor o no imputables a Instalaciones Aluinter, S.L.</t>
    </r>
  </si>
  <si>
    <r>
      <t xml:space="preserve">10º  Competencia Territorial.  </t>
    </r>
    <r>
      <rPr>
        <sz val="7"/>
        <rFont val="Tahoma"/>
        <family val="2"/>
      </rPr>
      <t>Las partes, con renuncia expresa a su propio fuero, se someten a los Juzgados y Tribunales de Barcelona.</t>
    </r>
  </si>
  <si>
    <t>▪  PLAZO DE INICIO:</t>
  </si>
  <si>
    <t>▪  FORMA DE PAGO:</t>
  </si>
  <si>
    <t xml:space="preserve">                                             </t>
  </si>
  <si>
    <t>Fx:</t>
  </si>
  <si>
    <t>Según el apartado 3º de nuestras condiciones generales de venta.</t>
  </si>
  <si>
    <r>
      <t>CONFORME</t>
    </r>
    <r>
      <rPr>
        <b/>
        <sz val="8"/>
        <rFont val="Tahoma"/>
        <family val="2"/>
      </rPr>
      <t xml:space="preserve"> </t>
    </r>
  </si>
  <si>
    <r>
      <t xml:space="preserve">CONFORME </t>
    </r>
    <r>
      <rPr>
        <b/>
        <sz val="8"/>
        <rFont val="Tahoma"/>
        <family val="2"/>
      </rPr>
      <t xml:space="preserve">INSTALACIONES </t>
    </r>
  </si>
  <si>
    <t>No está incluido el 21% IVA.</t>
  </si>
  <si>
    <t>Las relaciones comerciales entre INSTALACIONES ALUINTER, S.L. y sus clientes, se regirán por las siguientes condiciones de venta, que se entenderán tácitamente conocidas y aceptadas por el cliente al aceptar el presupuesto.</t>
  </si>
  <si>
    <t xml:space="preserve">      Todo lo que no queda expresamente reflejado en este presupuesto, no se entiende incluido bajo ningún concepto (barreras fónicas, realización de agujeros para instalación eléctrica 4,50 €/ud., refuerzos auxiliares, etc.).</t>
  </si>
  <si>
    <t xml:space="preserve">      Las Certificaciones parciales serán emitidas al cliente que tendrá dos días para conformarlas.  Transcurrido dicho plazo sin respuesta se entenderán conformadas.  </t>
  </si>
  <si>
    <t>POBLACIÓN / CODIGO POSTAL</t>
  </si>
  <si>
    <r>
      <rPr>
        <b/>
        <sz val="8"/>
        <rFont val="Tahoma"/>
        <family val="2"/>
      </rPr>
      <t>ACOPIO Y SUBIDA DE MATERIALES:</t>
    </r>
    <r>
      <rPr>
        <sz val="8"/>
        <rFont val="Tahoma"/>
        <family val="2"/>
      </rPr>
      <t xml:space="preserve">
Dependiendo de la dificultad que se presente en cada caso
Hora operario descarga  37,5 € hora operario
1ª hora alquiler grua  250 € hora grua
Horas adicionales 90 €/hora
Gestión de permisos y desplazamiento grua  225 € hora udad.</t>
    </r>
  </si>
  <si>
    <t>Si éstos trabajos se definen en la Ley 37/1992, de 28 de diciembre, del Impuesto sobre el valor Añadido, y en aplicación de lo dispuesto en el artículo 84.Uno. 2º letra f) de la citada Ley, en su redacción dada por la Ley 7/2012, de 29 de octubre, se tengan que emitir las facturas correspondientes sin repercusión del IVA, deberán emitir documento mencionando dicha exclusión, a la conformidad del presupuesto.</t>
  </si>
  <si>
    <t>2/3 semanas desde la confirmación del presupuesto</t>
  </si>
  <si>
    <r>
      <t>3º Forma de Pago.</t>
    </r>
    <r>
      <rPr>
        <sz val="7"/>
        <rFont val="Tahoma"/>
        <family val="2"/>
      </rPr>
      <t xml:space="preserve"> 40 % a la aceptación del presente presupuesto mediante transferencia bancaria, resto a la culminación de los trabajos.</t>
    </r>
  </si>
  <si>
    <t>Este presupuesto tiene una validez de 30 dias desde su fecha.</t>
  </si>
  <si>
    <t>9º   Período de validez del Presupuesto. Este presupuesto tiene la validez de 30 días desde su fecha.</t>
  </si>
  <si>
    <t>Precios orientativos sobre memoria, a confirmar a la vista de planos definitivos en CAD o visita en obra.</t>
  </si>
  <si>
    <t>CONSTRUCCIONES 360</t>
  </si>
  <si>
    <t>Att. Sr. Iban Feliu</t>
  </si>
  <si>
    <t>80.029-1/CJ-A</t>
  </si>
  <si>
    <t>INSTITUT ROBÒTICA BCN</t>
  </si>
  <si>
    <t>PAF2-PM2</t>
  </si>
  <si>
    <t>Módulo de puerta dos hojas de vidrio securizado. 
Modulación horizontal a 1.600 mm. compuesto por el marco de puerta de suelo a techo de aluminio anodizado en color plata mate, con doble burlete de goma y cámara interna para la colocación de interruptores. Escuadras de ensamble con mecanizado para el paso transversal y horizontal de la electrificación. 2 Hojas de puerta de suelo a techo 2150x900x10 mm. fabricada con vidrio securizado y mecanización para herrajes marca ALUINTER.</t>
  </si>
  <si>
    <t>PAF2-PM3</t>
  </si>
  <si>
    <r>
      <t xml:space="preserve">Tabique acristalado M07, de la marca ALUINTER, modulación horizontal variable, acristalado con </t>
    </r>
    <r>
      <rPr>
        <b/>
        <sz val="9"/>
        <color indexed="8"/>
        <rFont val="Tahoma"/>
        <family val="2"/>
      </rPr>
      <t>1 vidrio laminar 6+6 mm. SILENCE</t>
    </r>
    <r>
      <rPr>
        <sz val="9"/>
        <color indexed="8"/>
        <rFont val="Tahoma"/>
        <family val="2"/>
      </rPr>
      <t xml:space="preserve"> con butiral interno transparente, entero de suelo a techo y sin montantes verticales, con los cantos pulidos y unidos a testa mediante cinta adhesiva 3M VHB.  
Los perfiles de suelo y techo son de 45 mm de alto x45 mm. de espesor y fabricados con aluminio extruido según normas UNE 38-337-82 del grupo Al-Mg-Si y anodizada en color PLATA MATE. Reinstalación e ínter cambiabilidad de cualquier módulo. Incluido todos los elementos necesarios para su instalación excepto barreras fónicas en falso techo y bajo el suelo técnico.
</t>
    </r>
    <r>
      <rPr>
        <b/>
        <sz val="9"/>
        <color indexed="8"/>
        <rFont val="Tahoma"/>
        <family val="2"/>
      </rPr>
      <t>La certificación acústica en laboratorio homologado es de 37 dB.</t>
    </r>
  </si>
  <si>
    <r>
      <t xml:space="preserve">Tabique acristalado M07, de la marca ALUINTER, modulación horizontal variable, acristalado con </t>
    </r>
    <r>
      <rPr>
        <b/>
        <sz val="9"/>
        <color indexed="8"/>
        <rFont val="Tahoma"/>
        <family val="2"/>
      </rPr>
      <t xml:space="preserve">1 vidrio laminar 6+6 mm. SILENCE </t>
    </r>
    <r>
      <rPr>
        <sz val="9"/>
        <color indexed="8"/>
        <rFont val="Tahoma"/>
        <family val="2"/>
      </rPr>
      <t xml:space="preserve">con butiral interno transparente, entero de suelo a techo y sin montantes verticales, con los cantos pulidos y unidos a testa mediante cinta adhesiva 3M VHB.  
Los perfiles de suelo y techo son de 45 mm de alto x45 mm. de espesor y fabricados con aluminio extruido según normas UNE 38-337-82 del grupo Al-Mg-Si y anodizada en color PLATA MATE. Reinstalación e ínter cambiabilidad de cualquier módulo. Incluido todos los elementos necesarios para su instalación excepto barreras fónicas en falso techo y bajo el suelo técnico.
</t>
    </r>
    <r>
      <rPr>
        <b/>
        <sz val="9"/>
        <color indexed="8"/>
        <rFont val="Tahoma"/>
        <family val="2"/>
      </rPr>
      <t>La certificación acústica en laboratorio homologado es de 37 dB.</t>
    </r>
  </si>
  <si>
    <t>PAF2-M1 MAMPARA VENTANA 1.930 x 1.250</t>
  </si>
  <si>
    <t>TOTAL VALORACION</t>
  </si>
</sst>
</file>

<file path=xl/styles.xml><?xml version="1.0" encoding="utf-8"?>
<styleSheet xmlns="http://schemas.openxmlformats.org/spreadsheetml/2006/main">
  <numFmts count="4">
    <numFmt numFmtId="164" formatCode="_-* #,##0.00\ [$€]_-;\-* #,##0.00\ [$€]_-;_-* &quot;-&quot;??\ [$€]_-;_-@_-"/>
    <numFmt numFmtId="165" formatCode="#,###.00\ &quot;uds&quot;"/>
    <numFmt numFmtId="166" formatCode="[$-40A]d&quot; de &quot;mmmm&quot; de &quot;yyyy;@"/>
    <numFmt numFmtId="168" formatCode="#,##0.00\ &quot;m2&quot;"/>
  </numFmts>
  <fonts count="13">
    <font>
      <sz val="10"/>
      <name val="Tahoma"/>
    </font>
    <font>
      <sz val="10"/>
      <name val="Tahoma"/>
    </font>
    <font>
      <sz val="10"/>
      <name val="Tahoma"/>
      <family val="2"/>
    </font>
    <font>
      <b/>
      <sz val="10"/>
      <name val="Tahoma"/>
      <family val="2"/>
    </font>
    <font>
      <b/>
      <sz val="8"/>
      <name val="Tahoma"/>
      <family val="2"/>
    </font>
    <font>
      <sz val="7"/>
      <name val="Tahoma"/>
      <family val="2"/>
    </font>
    <font>
      <b/>
      <sz val="7"/>
      <name val="Tahoma"/>
      <family val="2"/>
    </font>
    <font>
      <sz val="8"/>
      <name val="Tahoma"/>
      <family val="2"/>
    </font>
    <font>
      <sz val="8"/>
      <name val="Tahoma"/>
    </font>
    <font>
      <b/>
      <sz val="8"/>
      <name val="Tahoma"/>
    </font>
    <font>
      <b/>
      <sz val="8"/>
      <color rgb="FFFF0000"/>
      <name val="Tahoma"/>
      <family val="2"/>
    </font>
    <font>
      <sz val="9"/>
      <color indexed="8"/>
      <name val="Tahoma"/>
      <family val="2"/>
    </font>
    <font>
      <b/>
      <sz val="9"/>
      <color indexed="8"/>
      <name val="Tahoma"/>
      <family val="2"/>
    </font>
  </fonts>
  <fills count="6">
    <fill>
      <patternFill patternType="none"/>
    </fill>
    <fill>
      <patternFill patternType="gray125"/>
    </fill>
    <fill>
      <patternFill patternType="solid">
        <fgColor indexed="9"/>
        <bgColor indexed="64"/>
      </patternFill>
    </fill>
    <fill>
      <patternFill patternType="gray0625">
        <fgColor indexed="9"/>
        <bgColor indexed="9"/>
      </patternFill>
    </fill>
    <fill>
      <patternFill patternType="gray0625">
        <fgColor indexed="9"/>
      </patternFill>
    </fill>
    <fill>
      <patternFill patternType="solid">
        <fgColor theme="6" tint="0.79998168889431442"/>
        <bgColor indexed="64"/>
      </patternFill>
    </fill>
  </fills>
  <borders count="17">
    <border>
      <left/>
      <right/>
      <top/>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diagonal/>
    </border>
    <border>
      <left/>
      <right style="dotted">
        <color indexed="64"/>
      </right>
      <top style="thin">
        <color indexed="64"/>
      </top>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2" fillId="0" borderId="0"/>
  </cellStyleXfs>
  <cellXfs count="98">
    <xf numFmtId="0" fontId="0" fillId="0" borderId="0" xfId="0"/>
    <xf numFmtId="0" fontId="0" fillId="0" borderId="0" xfId="0" applyBorder="1"/>
    <xf numFmtId="0" fontId="0" fillId="0" borderId="0" xfId="0" applyBorder="1" applyAlignment="1">
      <alignment horizontal="center"/>
    </xf>
    <xf numFmtId="0" fontId="0" fillId="0" borderId="0" xfId="0" applyBorder="1" applyAlignment="1"/>
    <xf numFmtId="0" fontId="2" fillId="0" borderId="0" xfId="0" applyFont="1" applyBorder="1" applyAlignment="1"/>
    <xf numFmtId="0" fontId="2" fillId="0" borderId="0" xfId="0" applyFont="1"/>
    <xf numFmtId="0" fontId="2" fillId="0" borderId="0" xfId="0" applyFont="1" applyBorder="1"/>
    <xf numFmtId="0" fontId="2" fillId="0" borderId="0" xfId="0" applyFont="1" applyBorder="1" applyAlignment="1">
      <alignment horizontal="center"/>
    </xf>
    <xf numFmtId="0" fontId="3" fillId="0" borderId="0" xfId="0" applyFont="1"/>
    <xf numFmtId="0" fontId="5" fillId="0" borderId="0" xfId="0" applyFont="1" applyAlignment="1">
      <alignment horizontal="justify" vertical="center" wrapText="1"/>
    </xf>
    <xf numFmtId="0" fontId="7" fillId="0" borderId="0" xfId="0" applyFont="1" applyBorder="1"/>
    <xf numFmtId="0" fontId="4" fillId="0" borderId="0" xfId="0" applyFont="1" applyBorder="1" applyAlignment="1">
      <alignment horizontal="right" vertical="center"/>
    </xf>
    <xf numFmtId="0" fontId="7" fillId="0" borderId="0" xfId="0" applyFont="1"/>
    <xf numFmtId="3" fontId="4" fillId="3" borderId="0" xfId="0" applyNumberFormat="1" applyFont="1" applyFill="1" applyBorder="1" applyAlignment="1">
      <alignment horizontal="left"/>
    </xf>
    <xf numFmtId="0" fontId="4" fillId="0" borderId="0" xfId="0" applyFont="1" applyBorder="1" applyAlignment="1">
      <alignment horizontal="left"/>
    </xf>
    <xf numFmtId="0" fontId="4" fillId="0" borderId="1" xfId="0" applyFont="1" applyBorder="1" applyAlignment="1"/>
    <xf numFmtId="0" fontId="7" fillId="2" borderId="2" xfId="0" applyFont="1" applyFill="1" applyBorder="1" applyAlignment="1"/>
    <xf numFmtId="0" fontId="7" fillId="2" borderId="3" xfId="0" applyFont="1" applyFill="1" applyBorder="1" applyAlignment="1"/>
    <xf numFmtId="0" fontId="7" fillId="2" borderId="4" xfId="0" applyFont="1" applyFill="1" applyBorder="1" applyAlignment="1"/>
    <xf numFmtId="0" fontId="7" fillId="0" borderId="5" xfId="0" applyFont="1" applyBorder="1" applyAlignment="1"/>
    <xf numFmtId="3" fontId="4" fillId="4" borderId="0" xfId="0" applyNumberFormat="1" applyFont="1" applyFill="1" applyBorder="1" applyAlignment="1">
      <alignment horizontal="left" vertical="center"/>
    </xf>
    <xf numFmtId="0" fontId="4" fillId="0" borderId="0" xfId="0" applyFont="1" applyBorder="1" applyAlignment="1">
      <alignment vertical="center" wrapText="1"/>
    </xf>
    <xf numFmtId="0" fontId="4" fillId="0" borderId="0" xfId="0" applyFont="1" applyAlignment="1">
      <alignment horizontal="left"/>
    </xf>
    <xf numFmtId="0" fontId="7" fillId="0" borderId="0" xfId="0" applyFont="1" applyAlignment="1">
      <alignment horizontal="left"/>
    </xf>
    <xf numFmtId="0" fontId="9" fillId="0" borderId="0" xfId="0" applyFont="1" applyBorder="1" applyAlignment="1"/>
    <xf numFmtId="3" fontId="9" fillId="3" borderId="0" xfId="0" applyNumberFormat="1" applyFont="1" applyFill="1" applyBorder="1" applyAlignment="1"/>
    <xf numFmtId="0" fontId="7" fillId="0" borderId="2"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166" fontId="7" fillId="0" borderId="0" xfId="0" applyNumberFormat="1" applyFont="1" applyBorder="1" applyAlignment="1">
      <alignment horizontal="left" vertical="center"/>
    </xf>
    <xf numFmtId="0" fontId="10"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165" fontId="4"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0" fontId="2" fillId="0" borderId="0" xfId="0" applyFont="1" applyFill="1"/>
    <xf numFmtId="0" fontId="4" fillId="0" borderId="0" xfId="0" applyFont="1" applyBorder="1" applyAlignment="1">
      <alignment horizontal="left" vertical="center"/>
    </xf>
    <xf numFmtId="0" fontId="7" fillId="0" borderId="0" xfId="0" applyFont="1" applyBorder="1"/>
    <xf numFmtId="0" fontId="4" fillId="0" borderId="0" xfId="0" applyFont="1" applyAlignment="1">
      <alignment horizontal="left" vertical="center" wrapText="1"/>
    </xf>
    <xf numFmtId="0" fontId="4" fillId="0" borderId="0" xfId="0" applyFont="1" applyFill="1" applyBorder="1" applyAlignment="1">
      <alignment horizontal="center" vertical="center"/>
    </xf>
    <xf numFmtId="0" fontId="4" fillId="0" borderId="0" xfId="0" applyFont="1" applyBorder="1" applyAlignment="1">
      <alignment horizontal="left"/>
    </xf>
    <xf numFmtId="166" fontId="7" fillId="0" borderId="0" xfId="0" applyNumberFormat="1" applyFont="1" applyBorder="1" applyAlignment="1">
      <alignment horizontal="left" vertical="center"/>
    </xf>
    <xf numFmtId="166" fontId="4" fillId="0" borderId="0" xfId="0" applyNumberFormat="1" applyFont="1" applyBorder="1" applyAlignment="1">
      <alignment horizontal="left" vertical="center"/>
    </xf>
    <xf numFmtId="2" fontId="7" fillId="0" borderId="0" xfId="0" applyNumberFormat="1" applyFont="1" applyFill="1" applyBorder="1" applyAlignment="1">
      <alignment horizontal="left" vertical="center" wrapText="1"/>
    </xf>
    <xf numFmtId="0" fontId="6" fillId="0" borderId="0" xfId="0" applyFont="1" applyAlignment="1">
      <alignment horizontal="left" vertical="center" wrapText="1"/>
    </xf>
    <xf numFmtId="0" fontId="8" fillId="0" borderId="0" xfId="0" applyFont="1" applyBorder="1" applyAlignment="1">
      <alignment horizont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0" fillId="0" borderId="0" xfId="0" applyBorder="1" applyAlignment="1">
      <alignment horizontal="center"/>
    </xf>
    <xf numFmtId="0" fontId="9" fillId="0" borderId="0" xfId="0" applyFont="1" applyFill="1" applyBorder="1" applyAlignment="1">
      <alignment horizontal="center" vertical="center"/>
    </xf>
    <xf numFmtId="166" fontId="8" fillId="0" borderId="0" xfId="0" applyNumberFormat="1" applyFont="1" applyBorder="1" applyAlignment="1">
      <alignment horizontal="left" vertical="center"/>
    </xf>
    <xf numFmtId="0" fontId="5" fillId="0" borderId="0" xfId="0" applyFont="1" applyAlignment="1">
      <alignment horizontal="justify" vertical="center" wrapText="1"/>
    </xf>
    <xf numFmtId="0" fontId="3" fillId="0" borderId="0" xfId="0" applyFont="1" applyBorder="1" applyAlignment="1">
      <alignment horizontal="center" vertical="center"/>
    </xf>
    <xf numFmtId="0" fontId="5" fillId="0" borderId="0" xfId="0" applyFont="1" applyBorder="1" applyAlignment="1">
      <alignment horizontal="justify" vertical="center"/>
    </xf>
    <xf numFmtId="0" fontId="6" fillId="0" borderId="0" xfId="0" applyFont="1" applyBorder="1" applyAlignment="1">
      <alignment horizontal="justify" vertical="center"/>
    </xf>
    <xf numFmtId="0" fontId="6" fillId="0" borderId="0" xfId="0" applyFont="1" applyAlignment="1">
      <alignment horizontal="justify"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7" fillId="0" borderId="0" xfId="0" applyFont="1" applyBorder="1" applyAlignment="1">
      <alignment horizontal="center"/>
    </xf>
    <xf numFmtId="0" fontId="4" fillId="0" borderId="0" xfId="0" applyFont="1" applyFill="1" applyBorder="1" applyAlignment="1">
      <alignment horizontal="center"/>
    </xf>
    <xf numFmtId="0" fontId="7" fillId="0" borderId="0" xfId="0" applyFont="1" applyAlignment="1">
      <alignment horizontal="left" vertical="center" wrapText="1"/>
    </xf>
    <xf numFmtId="0" fontId="3" fillId="0" borderId="0" xfId="0" applyFont="1" applyAlignment="1">
      <alignment horizontal="center" vertical="center" wrapText="1"/>
    </xf>
    <xf numFmtId="0" fontId="7" fillId="0" borderId="2" xfId="0" applyFont="1" applyBorder="1" applyAlignment="1">
      <alignment horizontal="left"/>
    </xf>
    <xf numFmtId="0" fontId="7" fillId="0" borderId="6" xfId="0" applyFont="1" applyBorder="1" applyAlignment="1">
      <alignment horizontal="left"/>
    </xf>
    <xf numFmtId="0" fontId="7" fillId="0" borderId="12" xfId="0" applyFont="1" applyBorder="1" applyAlignment="1">
      <alignment horizontal="center"/>
    </xf>
    <xf numFmtId="0" fontId="7" fillId="0" borderId="13" xfId="0" applyFont="1" applyBorder="1" applyAlignment="1">
      <alignment horizontal="center"/>
    </xf>
    <xf numFmtId="0" fontId="7" fillId="0" borderId="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4" fillId="2" borderId="2" xfId="0" applyFont="1" applyFill="1" applyBorder="1" applyAlignment="1">
      <alignment horizontal="left"/>
    </xf>
    <xf numFmtId="0" fontId="4" fillId="2" borderId="6" xfId="0" applyFont="1" applyFill="1" applyBorder="1" applyAlignment="1">
      <alignment horizontal="left"/>
    </xf>
    <xf numFmtId="0" fontId="4" fillId="0" borderId="0" xfId="0" applyFont="1" applyAlignment="1">
      <alignment horizontal="center"/>
    </xf>
    <xf numFmtId="0" fontId="7" fillId="0" borderId="0" xfId="0" applyFont="1" applyAlignment="1">
      <alignment horizontal="center"/>
    </xf>
    <xf numFmtId="3" fontId="11" fillId="0" borderId="0" xfId="0" applyNumberFormat="1" applyFont="1" applyFill="1" applyBorder="1" applyAlignment="1">
      <alignment horizontal="center" vertical="center" wrapText="1"/>
    </xf>
    <xf numFmtId="0" fontId="0" fillId="0" borderId="0" xfId="0" applyAlignment="1">
      <alignment vertical="center"/>
    </xf>
    <xf numFmtId="0" fontId="4" fillId="0" borderId="16" xfId="0" applyFont="1" applyBorder="1" applyAlignment="1">
      <alignment horizontal="left" vertical="center" wrapText="1"/>
    </xf>
    <xf numFmtId="168" fontId="4" fillId="0" borderId="16" xfId="0" applyNumberFormat="1" applyFont="1" applyFill="1" applyBorder="1" applyAlignment="1">
      <alignment horizontal="right" vertical="center"/>
    </xf>
    <xf numFmtId="4" fontId="4" fillId="0" borderId="16" xfId="0" applyNumberFormat="1" applyFont="1" applyFill="1" applyBorder="1" applyAlignment="1">
      <alignment horizontal="right" vertical="center"/>
    </xf>
    <xf numFmtId="0" fontId="11" fillId="0" borderId="14" xfId="0" applyFont="1" applyFill="1" applyBorder="1" applyAlignment="1">
      <alignment horizontal="left" vertical="center" wrapText="1"/>
    </xf>
    <xf numFmtId="165" fontId="4" fillId="0" borderId="16" xfId="0" applyNumberFormat="1" applyFont="1" applyFill="1" applyBorder="1" applyAlignment="1">
      <alignment horizontal="right" vertical="center"/>
    </xf>
    <xf numFmtId="0" fontId="2" fillId="0" borderId="16" xfId="0" applyFont="1" applyBorder="1"/>
    <xf numFmtId="0" fontId="4" fillId="0" borderId="0" xfId="0" applyFont="1" applyAlignment="1">
      <alignment vertical="center" wrapText="1"/>
    </xf>
    <xf numFmtId="0" fontId="4" fillId="0" borderId="0" xfId="0" applyFont="1" applyAlignment="1">
      <alignment horizontal="center" vertical="center" wrapText="1"/>
    </xf>
    <xf numFmtId="4" fontId="4" fillId="0" borderId="0" xfId="0" applyNumberFormat="1" applyFont="1" applyAlignment="1">
      <alignment vertical="center" wrapText="1"/>
    </xf>
    <xf numFmtId="0" fontId="4" fillId="5" borderId="0" xfId="0" applyFont="1" applyFill="1" applyAlignment="1">
      <alignment horizontal="center" vertical="center" wrapText="1"/>
    </xf>
    <xf numFmtId="4" fontId="4" fillId="5" borderId="0" xfId="0" applyNumberFormat="1" applyFont="1" applyFill="1" applyAlignment="1">
      <alignment vertical="center" wrapText="1"/>
    </xf>
  </cellXfs>
  <cellStyles count="4">
    <cellStyle name="Euro" xfId="1"/>
    <cellStyle name="Normal" xfId="0" builtinId="0"/>
    <cellStyle name="Normal 2 2" xfId="2"/>
    <cellStyle name="Normal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EAEAE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4</xdr:col>
      <xdr:colOff>286551</xdr:colOff>
      <xdr:row>0</xdr:row>
      <xdr:rowOff>0</xdr:rowOff>
    </xdr:from>
    <xdr:to>
      <xdr:col>7</xdr:col>
      <xdr:colOff>613159</xdr:colOff>
      <xdr:row>3</xdr:row>
      <xdr:rowOff>71588</xdr:rowOff>
    </xdr:to>
    <xdr:sp macro="" textlink="">
      <xdr:nvSpPr>
        <xdr:cNvPr id="2" name="Text Box 76"/>
        <xdr:cNvSpPr txBox="1">
          <a:spLocks noChangeArrowheads="1"/>
        </xdr:cNvSpPr>
      </xdr:nvSpPr>
      <xdr:spPr bwMode="auto">
        <a:xfrm>
          <a:off x="3077376" y="0"/>
          <a:ext cx="2736433" cy="55736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rPr>
            <a:t>ALUINTER, SL</a:t>
          </a:r>
        </a:p>
        <a:p>
          <a:pPr algn="l" rtl="0">
            <a:defRPr sz="1000"/>
          </a:pPr>
          <a:r>
            <a:rPr lang="en-US" sz="800" b="0" i="0" u="none" strike="noStrike" baseline="0">
              <a:solidFill>
                <a:srgbClr val="000000"/>
              </a:solidFill>
              <a:latin typeface="Verdana"/>
            </a:rPr>
            <a:t>Avda de l'Estatut, 297 - 08191 Rubí (Barcelona)</a:t>
          </a:r>
        </a:p>
        <a:p>
          <a:pPr algn="l" rtl="0">
            <a:defRPr sz="1000"/>
          </a:pPr>
          <a:r>
            <a:rPr lang="en-US" sz="800" b="0" i="0" u="none" strike="noStrike" baseline="0">
              <a:solidFill>
                <a:srgbClr val="000000"/>
              </a:solidFill>
              <a:latin typeface="Verdana"/>
            </a:rPr>
            <a:t>tel. 93.588.61.14 - fax 93.588.67.07</a:t>
          </a:r>
        </a:p>
        <a:p>
          <a:pPr algn="l" rtl="0">
            <a:defRPr sz="1000"/>
          </a:pPr>
          <a:r>
            <a:rPr lang="en-US" sz="800" b="0" i="0" u="none" strike="noStrike" baseline="0">
              <a:solidFill>
                <a:srgbClr val="000000"/>
              </a:solidFill>
              <a:latin typeface="Verdana"/>
            </a:rPr>
            <a:t>aluinter@aluinter.com</a:t>
          </a:r>
        </a:p>
      </xdr:txBody>
    </xdr:sp>
    <xdr:clientData/>
  </xdr:twoCellAnchor>
  <xdr:twoCellAnchor editAs="oneCell">
    <xdr:from>
      <xdr:col>0</xdr:col>
      <xdr:colOff>331539</xdr:colOff>
      <xdr:row>0</xdr:row>
      <xdr:rowOff>0</xdr:rowOff>
    </xdr:from>
    <xdr:to>
      <xdr:col>3</xdr:col>
      <xdr:colOff>899880</xdr:colOff>
      <xdr:row>3</xdr:row>
      <xdr:rowOff>72134</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331539" y="0"/>
          <a:ext cx="2653488" cy="557909"/>
        </a:xfrm>
        <a:prstGeom prst="rect">
          <a:avLst/>
        </a:prstGeom>
      </xdr:spPr>
    </xdr:pic>
    <xdr:clientData/>
  </xdr:twoCellAnchor>
  <xdr:twoCellAnchor editAs="oneCell">
    <xdr:from>
      <xdr:col>0</xdr:col>
      <xdr:colOff>142876</xdr:colOff>
      <xdr:row>9</xdr:row>
      <xdr:rowOff>57625</xdr:rowOff>
    </xdr:from>
    <xdr:to>
      <xdr:col>0</xdr:col>
      <xdr:colOff>240531</xdr:colOff>
      <xdr:row>9</xdr:row>
      <xdr:rowOff>1222375</xdr:rowOff>
    </xdr:to>
    <xdr:pic>
      <xdr:nvPicPr>
        <xdr:cNvPr id="8" name="7 Imagen" descr="M07.bmp"/>
        <xdr:cNvPicPr>
          <a:picLocks noChangeAspect="1"/>
        </xdr:cNvPicPr>
      </xdr:nvPicPr>
      <xdr:blipFill>
        <a:blip xmlns:r="http://schemas.openxmlformats.org/officeDocument/2006/relationships" r:embed="rId2" cstate="print"/>
        <a:stretch>
          <a:fillRect/>
        </a:stretch>
      </xdr:blipFill>
      <xdr:spPr>
        <a:xfrm flipH="1">
          <a:off x="142876" y="1499982"/>
          <a:ext cx="97655" cy="1164750"/>
        </a:xfrm>
        <a:prstGeom prst="rect">
          <a:avLst/>
        </a:prstGeom>
      </xdr:spPr>
    </xdr:pic>
    <xdr:clientData/>
  </xdr:twoCellAnchor>
  <xdr:twoCellAnchor editAs="oneCell">
    <xdr:from>
      <xdr:col>0</xdr:col>
      <xdr:colOff>129268</xdr:colOff>
      <xdr:row>11</xdr:row>
      <xdr:rowOff>32412</xdr:rowOff>
    </xdr:from>
    <xdr:to>
      <xdr:col>0</xdr:col>
      <xdr:colOff>257735</xdr:colOff>
      <xdr:row>12</xdr:row>
      <xdr:rowOff>156216</xdr:rowOff>
    </xdr:to>
    <xdr:pic>
      <xdr:nvPicPr>
        <xdr:cNvPr id="10" name="9 Imagen" descr="PUERTA SECURIT M07.bmp"/>
        <xdr:cNvPicPr>
          <a:picLocks noChangeAspect="1"/>
        </xdr:cNvPicPr>
      </xdr:nvPicPr>
      <xdr:blipFill>
        <a:blip xmlns:r="http://schemas.openxmlformats.org/officeDocument/2006/relationships" r:embed="rId3" cstate="print"/>
        <a:stretch>
          <a:fillRect/>
        </a:stretch>
      </xdr:blipFill>
      <xdr:spPr>
        <a:xfrm flipH="1">
          <a:off x="129268" y="2957948"/>
          <a:ext cx="128467" cy="1260000"/>
        </a:xfrm>
        <a:prstGeom prst="rect">
          <a:avLst/>
        </a:prstGeom>
      </xdr:spPr>
    </xdr:pic>
    <xdr:clientData/>
  </xdr:twoCellAnchor>
  <xdr:twoCellAnchor editAs="oneCell">
    <xdr:from>
      <xdr:col>0</xdr:col>
      <xdr:colOff>136072</xdr:colOff>
      <xdr:row>13</xdr:row>
      <xdr:rowOff>186901</xdr:rowOff>
    </xdr:from>
    <xdr:to>
      <xdr:col>0</xdr:col>
      <xdr:colOff>233727</xdr:colOff>
      <xdr:row>14</xdr:row>
      <xdr:rowOff>86186</xdr:rowOff>
    </xdr:to>
    <xdr:pic>
      <xdr:nvPicPr>
        <xdr:cNvPr id="12" name="11 Imagen" descr="M07.bmp"/>
        <xdr:cNvPicPr>
          <a:picLocks noChangeAspect="1"/>
        </xdr:cNvPicPr>
      </xdr:nvPicPr>
      <xdr:blipFill>
        <a:blip xmlns:r="http://schemas.openxmlformats.org/officeDocument/2006/relationships" r:embed="rId2" cstate="print"/>
        <a:stretch>
          <a:fillRect/>
        </a:stretch>
      </xdr:blipFill>
      <xdr:spPr>
        <a:xfrm flipH="1">
          <a:off x="136072" y="4663651"/>
          <a:ext cx="97655" cy="1164750"/>
        </a:xfrm>
        <a:prstGeom prst="rect">
          <a:avLst/>
        </a:prstGeom>
      </xdr:spPr>
    </xdr:pic>
    <xdr:clientData/>
  </xdr:twoCellAnchor>
  <xdr:twoCellAnchor editAs="oneCell">
    <xdr:from>
      <xdr:col>0</xdr:col>
      <xdr:colOff>136072</xdr:colOff>
      <xdr:row>15</xdr:row>
      <xdr:rowOff>159685</xdr:rowOff>
    </xdr:from>
    <xdr:to>
      <xdr:col>0</xdr:col>
      <xdr:colOff>233727</xdr:colOff>
      <xdr:row>16</xdr:row>
      <xdr:rowOff>58971</xdr:rowOff>
    </xdr:to>
    <xdr:pic>
      <xdr:nvPicPr>
        <xdr:cNvPr id="14" name="13 Imagen" descr="M07.bmp"/>
        <xdr:cNvPicPr>
          <a:picLocks noChangeAspect="1"/>
        </xdr:cNvPicPr>
      </xdr:nvPicPr>
      <xdr:blipFill>
        <a:blip xmlns:r="http://schemas.openxmlformats.org/officeDocument/2006/relationships" r:embed="rId2" cstate="print"/>
        <a:stretch>
          <a:fillRect/>
        </a:stretch>
      </xdr:blipFill>
      <xdr:spPr>
        <a:xfrm flipH="1">
          <a:off x="136072" y="6119614"/>
          <a:ext cx="97655" cy="1164750"/>
        </a:xfrm>
        <a:prstGeom prst="rect">
          <a:avLst/>
        </a:prstGeom>
      </xdr:spPr>
    </xdr:pic>
    <xdr:clientData/>
  </xdr:twoCellAnchor>
  <xdr:twoCellAnchor editAs="oneCell">
    <xdr:from>
      <xdr:col>0</xdr:col>
      <xdr:colOff>129268</xdr:colOff>
      <xdr:row>17</xdr:row>
      <xdr:rowOff>80041</xdr:rowOff>
    </xdr:from>
    <xdr:to>
      <xdr:col>0</xdr:col>
      <xdr:colOff>257735</xdr:colOff>
      <xdr:row>18</xdr:row>
      <xdr:rowOff>156219</xdr:rowOff>
    </xdr:to>
    <xdr:pic>
      <xdr:nvPicPr>
        <xdr:cNvPr id="15" name="14 Imagen" descr="PUERTA SECURIT M07.bmp"/>
        <xdr:cNvPicPr>
          <a:picLocks noChangeAspect="1"/>
        </xdr:cNvPicPr>
      </xdr:nvPicPr>
      <xdr:blipFill>
        <a:blip xmlns:r="http://schemas.openxmlformats.org/officeDocument/2006/relationships" r:embed="rId3" cstate="print"/>
        <a:stretch>
          <a:fillRect/>
        </a:stretch>
      </xdr:blipFill>
      <xdr:spPr>
        <a:xfrm flipH="1">
          <a:off x="129268" y="7325845"/>
          <a:ext cx="128467" cy="1259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142875</xdr:colOff>
      <xdr:row>1</xdr:row>
      <xdr:rowOff>66675</xdr:rowOff>
    </xdr:from>
    <xdr:to>
      <xdr:col>6</xdr:col>
      <xdr:colOff>1304925</xdr:colOff>
      <xdr:row>5</xdr:row>
      <xdr:rowOff>0</xdr:rowOff>
    </xdr:to>
    <xdr:sp macro="" textlink="">
      <xdr:nvSpPr>
        <xdr:cNvPr id="1032" name="Text Box 8"/>
        <xdr:cNvSpPr txBox="1">
          <a:spLocks noChangeArrowheads="1"/>
        </xdr:cNvSpPr>
      </xdr:nvSpPr>
      <xdr:spPr bwMode="auto">
        <a:xfrm>
          <a:off x="2800350" y="228600"/>
          <a:ext cx="2686050" cy="5810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rPr>
            <a:t>ALUINTER, SL</a:t>
          </a:r>
        </a:p>
        <a:p>
          <a:pPr algn="l" rtl="0">
            <a:defRPr sz="1000"/>
          </a:pPr>
          <a:r>
            <a:rPr lang="en-US" sz="800" b="0" i="0" u="none" strike="noStrike" baseline="0">
              <a:solidFill>
                <a:srgbClr val="000000"/>
              </a:solidFill>
              <a:latin typeface="Verdana"/>
            </a:rPr>
            <a:t>Avda de l'Estatut, 297 - 08091 Rubí (Barcelona)</a:t>
          </a:r>
        </a:p>
        <a:p>
          <a:pPr algn="l" rtl="0">
            <a:defRPr sz="1000"/>
          </a:pPr>
          <a:r>
            <a:rPr lang="en-US" sz="800" b="0" i="0" u="none" strike="noStrike" baseline="0">
              <a:solidFill>
                <a:srgbClr val="000000"/>
              </a:solidFill>
              <a:latin typeface="Verdana"/>
            </a:rPr>
            <a:t>tel. 93.588.61.14 - fax 93.588.67.07</a:t>
          </a:r>
        </a:p>
        <a:p>
          <a:pPr algn="l" rtl="0">
            <a:defRPr sz="1000"/>
          </a:pPr>
          <a:r>
            <a:rPr lang="en-US" sz="800" b="0" i="0" u="none" strike="noStrike" baseline="0">
              <a:solidFill>
                <a:srgbClr val="000000"/>
              </a:solidFill>
              <a:latin typeface="Verdana"/>
            </a:rPr>
            <a:t>aluinter@aluinter.com</a:t>
          </a:r>
        </a:p>
      </xdr:txBody>
    </xdr:sp>
    <xdr:clientData/>
  </xdr:twoCellAnchor>
  <xdr:twoCellAnchor>
    <xdr:from>
      <xdr:col>4</xdr:col>
      <xdr:colOff>123825</xdr:colOff>
      <xdr:row>31</xdr:row>
      <xdr:rowOff>85725</xdr:rowOff>
    </xdr:from>
    <xdr:to>
      <xdr:col>6</xdr:col>
      <xdr:colOff>1304925</xdr:colOff>
      <xdr:row>35</xdr:row>
      <xdr:rowOff>19050</xdr:rowOff>
    </xdr:to>
    <xdr:sp macro="" textlink="">
      <xdr:nvSpPr>
        <xdr:cNvPr id="1033" name="Text Box 9"/>
        <xdr:cNvSpPr txBox="1">
          <a:spLocks noChangeArrowheads="1"/>
        </xdr:cNvSpPr>
      </xdr:nvSpPr>
      <xdr:spPr bwMode="auto">
        <a:xfrm>
          <a:off x="2781300" y="9763125"/>
          <a:ext cx="2705100" cy="5810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rPr>
            <a:t>ALUINTER, SL</a:t>
          </a:r>
        </a:p>
        <a:p>
          <a:pPr algn="l" rtl="0">
            <a:defRPr sz="1000"/>
          </a:pPr>
          <a:r>
            <a:rPr lang="en-US" sz="800" b="0" i="0" u="none" strike="noStrike" baseline="0">
              <a:solidFill>
                <a:srgbClr val="000000"/>
              </a:solidFill>
              <a:latin typeface="Verdana"/>
            </a:rPr>
            <a:t>Avda de l'Estatut, 297 - 08191 Rubí (Barcelona)</a:t>
          </a:r>
        </a:p>
        <a:p>
          <a:pPr algn="l" rtl="0">
            <a:defRPr sz="1000"/>
          </a:pPr>
          <a:r>
            <a:rPr lang="en-US" sz="800" b="0" i="0" u="none" strike="noStrike" baseline="0">
              <a:solidFill>
                <a:srgbClr val="000000"/>
              </a:solidFill>
              <a:latin typeface="Verdana"/>
            </a:rPr>
            <a:t>tel. 93.588.61.14 - fax 93.588.67.07</a:t>
          </a:r>
        </a:p>
        <a:p>
          <a:pPr algn="l" rtl="0">
            <a:defRPr sz="1000"/>
          </a:pPr>
          <a:r>
            <a:rPr lang="en-US" sz="800" b="0" i="0" u="none" strike="noStrike" baseline="0">
              <a:solidFill>
                <a:srgbClr val="000000"/>
              </a:solidFill>
              <a:latin typeface="Verdana"/>
            </a:rPr>
            <a:t>aluinter@aluinter.com</a:t>
          </a:r>
        </a:p>
      </xdr:txBody>
    </xdr:sp>
    <xdr:clientData/>
  </xdr:twoCellAnchor>
  <xdr:twoCellAnchor editAs="oneCell">
    <xdr:from>
      <xdr:col>1</xdr:col>
      <xdr:colOff>6804</xdr:colOff>
      <xdr:row>1</xdr:row>
      <xdr:rowOff>61233</xdr:rowOff>
    </xdr:from>
    <xdr:to>
      <xdr:col>4</xdr:col>
      <xdr:colOff>115662</xdr:colOff>
      <xdr:row>4</xdr:row>
      <xdr:rowOff>85320</xdr:rowOff>
    </xdr:to>
    <xdr:pic>
      <xdr:nvPicPr>
        <xdr:cNvPr id="7" name="Imagen 6"/>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381000" y="224519"/>
          <a:ext cx="2394858" cy="513944"/>
        </a:xfrm>
        <a:prstGeom prst="rect">
          <a:avLst/>
        </a:prstGeom>
      </xdr:spPr>
    </xdr:pic>
    <xdr:clientData/>
  </xdr:twoCellAnchor>
  <xdr:twoCellAnchor editAs="oneCell">
    <xdr:from>
      <xdr:col>1</xdr:col>
      <xdr:colOff>13607</xdr:colOff>
      <xdr:row>31</xdr:row>
      <xdr:rowOff>88447</xdr:rowOff>
    </xdr:from>
    <xdr:to>
      <xdr:col>4</xdr:col>
      <xdr:colOff>122465</xdr:colOff>
      <xdr:row>34</xdr:row>
      <xdr:rowOff>112533</xdr:rowOff>
    </xdr:to>
    <xdr:pic>
      <xdr:nvPicPr>
        <xdr:cNvPr id="9" name="Imagen 8"/>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387803" y="9797143"/>
          <a:ext cx="2394858" cy="5139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27"/>
  <sheetViews>
    <sheetView tabSelected="1" zoomScale="140" zoomScaleNormal="140" workbookViewId="0">
      <selection activeCell="H25" sqref="A1:H25"/>
    </sheetView>
  </sheetViews>
  <sheetFormatPr baseColWidth="10" defaultRowHeight="12.75"/>
  <cols>
    <col min="1" max="1" width="6.140625" style="5" customWidth="1"/>
    <col min="2" max="2" width="11.7109375" style="5" customWidth="1"/>
    <col min="3" max="3" width="13.42578125" style="5" customWidth="1"/>
    <col min="4" max="4" width="18.85546875" style="5" customWidth="1"/>
    <col min="5" max="5" width="14" style="5" customWidth="1"/>
    <col min="6" max="6" width="11.7109375" style="5" bestFit="1" customWidth="1"/>
    <col min="7" max="7" width="14.7109375" style="5" customWidth="1"/>
    <col min="8" max="8" width="14.28515625" style="5" customWidth="1"/>
    <col min="9" max="16384" width="11.42578125" style="5"/>
  </cols>
  <sheetData>
    <row r="1" spans="1:8">
      <c r="A1" s="7"/>
      <c r="B1" s="7"/>
      <c r="C1" s="7"/>
      <c r="D1" s="7"/>
      <c r="E1" s="7"/>
      <c r="F1" s="7"/>
      <c r="G1" s="7"/>
      <c r="H1" s="7"/>
    </row>
    <row r="2" spans="1:8">
      <c r="A2" s="7"/>
      <c r="B2" s="7"/>
      <c r="C2" s="7"/>
      <c r="D2" s="7"/>
      <c r="E2" s="7"/>
      <c r="F2" s="7"/>
      <c r="G2" s="7"/>
      <c r="H2" s="7"/>
    </row>
    <row r="3" spans="1:8">
      <c r="A3" s="7"/>
      <c r="B3" s="7"/>
      <c r="C3" s="7"/>
      <c r="D3" s="7"/>
      <c r="E3" s="7"/>
      <c r="F3" s="7"/>
      <c r="G3" s="7"/>
      <c r="H3" s="7"/>
    </row>
    <row r="4" spans="1:8" ht="10.5" customHeight="1">
      <c r="A4" s="6"/>
      <c r="B4" s="4"/>
      <c r="C4" s="4"/>
      <c r="D4" s="4"/>
      <c r="E4" s="4"/>
      <c r="F4" s="4"/>
      <c r="G4" s="4"/>
      <c r="H4" s="4"/>
    </row>
    <row r="5" spans="1:8" ht="12.95" customHeight="1">
      <c r="A5" s="6"/>
      <c r="B5" s="43"/>
      <c r="C5" s="43"/>
      <c r="D5" s="43"/>
      <c r="E5" s="43"/>
      <c r="F5" s="44" t="s">
        <v>1</v>
      </c>
      <c r="G5" s="44"/>
      <c r="H5" s="20" t="s">
        <v>59</v>
      </c>
    </row>
    <row r="6" spans="1:8" ht="12.95" customHeight="1">
      <c r="A6" s="6"/>
      <c r="B6" s="43" t="s">
        <v>57</v>
      </c>
      <c r="C6" s="43"/>
      <c r="D6" s="43"/>
      <c r="E6" s="43"/>
      <c r="F6" s="45">
        <v>45321</v>
      </c>
      <c r="G6" s="45"/>
      <c r="H6" s="45"/>
    </row>
    <row r="7" spans="1:8" ht="12.95" customHeight="1">
      <c r="A7" s="6"/>
      <c r="B7" s="43" t="s">
        <v>58</v>
      </c>
      <c r="C7" s="43"/>
      <c r="D7" s="43"/>
      <c r="E7" s="43"/>
      <c r="F7" s="46" t="s">
        <v>60</v>
      </c>
      <c r="G7" s="46"/>
      <c r="H7" s="46"/>
    </row>
    <row r="8" spans="1:8" ht="12.95" customHeight="1">
      <c r="A8" s="6"/>
      <c r="B8" s="32"/>
      <c r="C8" s="32"/>
      <c r="D8" s="32"/>
      <c r="E8" s="32"/>
      <c r="F8" s="33"/>
      <c r="G8" s="33"/>
      <c r="H8" s="33"/>
    </row>
    <row r="9" spans="1:8" ht="12.95" customHeight="1">
      <c r="A9" s="6"/>
      <c r="B9" s="40" t="s">
        <v>17</v>
      </c>
      <c r="C9" s="41"/>
      <c r="D9" s="11"/>
      <c r="E9" s="31"/>
      <c r="F9" s="31" t="s">
        <v>14</v>
      </c>
      <c r="G9" s="31" t="s">
        <v>15</v>
      </c>
      <c r="H9" s="31" t="s">
        <v>16</v>
      </c>
    </row>
    <row r="10" spans="1:8" s="86" customFormat="1" ht="99.75" customHeight="1">
      <c r="A10" s="85"/>
      <c r="B10" s="90" t="s">
        <v>64</v>
      </c>
      <c r="C10" s="90"/>
      <c r="D10" s="90"/>
      <c r="E10" s="90"/>
      <c r="F10" s="90"/>
      <c r="G10" s="90"/>
      <c r="H10" s="90"/>
    </row>
    <row r="11" spans="1:8" ht="17.25" customHeight="1">
      <c r="B11" s="87" t="s">
        <v>61</v>
      </c>
      <c r="C11" s="87"/>
      <c r="D11" s="87"/>
      <c r="E11" s="87"/>
      <c r="F11" s="88">
        <v>4.5</v>
      </c>
      <c r="G11" s="89">
        <v>155</v>
      </c>
      <c r="H11" s="89">
        <f>F11*G11</f>
        <v>697.5</v>
      </c>
    </row>
    <row r="12" spans="1:8" s="86" customFormat="1" ht="89.25" customHeight="1">
      <c r="A12" s="85"/>
      <c r="B12" s="90" t="s">
        <v>62</v>
      </c>
      <c r="C12" s="90"/>
      <c r="D12" s="90"/>
      <c r="E12" s="90"/>
      <c r="F12" s="90"/>
      <c r="G12" s="90"/>
      <c r="H12" s="90"/>
    </row>
    <row r="13" spans="1:8" ht="17.25" customHeight="1">
      <c r="A13" s="92"/>
      <c r="B13" s="87" t="s">
        <v>61</v>
      </c>
      <c r="C13" s="87"/>
      <c r="D13" s="87"/>
      <c r="E13" s="87"/>
      <c r="F13" s="91">
        <v>1</v>
      </c>
      <c r="G13" s="89">
        <v>1140</v>
      </c>
      <c r="H13" s="89">
        <f>F13*G13</f>
        <v>1140</v>
      </c>
    </row>
    <row r="14" spans="1:8" s="86" customFormat="1" ht="99.75" customHeight="1">
      <c r="A14" s="85"/>
      <c r="B14" s="90" t="s">
        <v>64</v>
      </c>
      <c r="C14" s="90"/>
      <c r="D14" s="90"/>
      <c r="E14" s="90"/>
      <c r="F14" s="90"/>
      <c r="G14" s="90"/>
      <c r="H14" s="90"/>
    </row>
    <row r="15" spans="1:8" ht="17.25" customHeight="1">
      <c r="A15" s="92"/>
      <c r="B15" s="87" t="s">
        <v>66</v>
      </c>
      <c r="C15" s="87"/>
      <c r="D15" s="87"/>
      <c r="E15" s="87"/>
      <c r="F15" s="88">
        <v>24.125</v>
      </c>
      <c r="G15" s="89">
        <v>155</v>
      </c>
      <c r="H15" s="89">
        <f>F15*G15</f>
        <v>3739.375</v>
      </c>
    </row>
    <row r="16" spans="1:8" s="86" customFormat="1" ht="99.75" customHeight="1">
      <c r="A16" s="85"/>
      <c r="B16" s="90" t="s">
        <v>65</v>
      </c>
      <c r="C16" s="90"/>
      <c r="D16" s="90"/>
      <c r="E16" s="90"/>
      <c r="F16" s="90"/>
      <c r="G16" s="90"/>
      <c r="H16" s="90"/>
    </row>
    <row r="17" spans="1:9" ht="17.25" customHeight="1">
      <c r="B17" s="87" t="s">
        <v>63</v>
      </c>
      <c r="C17" s="87"/>
      <c r="D17" s="87"/>
      <c r="E17" s="87"/>
      <c r="F17" s="88">
        <v>170</v>
      </c>
      <c r="G17" s="89">
        <v>155</v>
      </c>
      <c r="H17" s="89">
        <f>F17*G17</f>
        <v>26350</v>
      </c>
    </row>
    <row r="18" spans="1:9" s="86" customFormat="1" ht="93" customHeight="1">
      <c r="A18" s="85"/>
      <c r="B18" s="90" t="s">
        <v>62</v>
      </c>
      <c r="C18" s="90"/>
      <c r="D18" s="90"/>
      <c r="E18" s="90"/>
      <c r="F18" s="90"/>
      <c r="G18" s="90"/>
      <c r="H18" s="90"/>
    </row>
    <row r="19" spans="1:9" ht="17.25" customHeight="1">
      <c r="A19" s="92"/>
      <c r="B19" s="87" t="s">
        <v>63</v>
      </c>
      <c r="C19" s="87"/>
      <c r="D19" s="87"/>
      <c r="E19" s="87"/>
      <c r="F19" s="91">
        <v>45</v>
      </c>
      <c r="G19" s="89">
        <v>570</v>
      </c>
      <c r="H19" s="89">
        <f>F19*G19</f>
        <v>25650</v>
      </c>
    </row>
    <row r="20" spans="1:9" ht="17.25" customHeight="1">
      <c r="B20" s="35"/>
      <c r="C20" s="35"/>
      <c r="D20" s="35"/>
      <c r="E20" s="36"/>
      <c r="F20" s="37"/>
      <c r="G20" s="38"/>
      <c r="H20" s="38"/>
      <c r="I20" s="39"/>
    </row>
    <row r="21" spans="1:9" ht="15" customHeight="1">
      <c r="B21" s="96" t="s">
        <v>67</v>
      </c>
      <c r="C21" s="96"/>
      <c r="D21" s="97">
        <f>H11+H13+H15+H17+H19</f>
        <v>57576.875</v>
      </c>
      <c r="E21" s="93"/>
      <c r="F21" s="34"/>
      <c r="G21" s="34"/>
      <c r="H21" s="34"/>
    </row>
    <row r="22" spans="1:9" ht="15" customHeight="1">
      <c r="B22" s="94"/>
      <c r="C22" s="94"/>
      <c r="D22" s="95"/>
      <c r="E22" s="93"/>
      <c r="F22" s="34"/>
      <c r="G22" s="34"/>
      <c r="H22" s="34"/>
    </row>
    <row r="23" spans="1:9" ht="15" customHeight="1">
      <c r="B23" s="42" t="s">
        <v>54</v>
      </c>
      <c r="C23" s="42"/>
      <c r="D23" s="42"/>
      <c r="E23" s="42"/>
      <c r="F23" s="34"/>
      <c r="G23" s="34"/>
      <c r="H23" s="34"/>
    </row>
    <row r="24" spans="1:9" ht="15" customHeight="1">
      <c r="B24" s="42" t="s">
        <v>56</v>
      </c>
      <c r="C24" s="42"/>
      <c r="D24" s="42"/>
      <c r="E24" s="42"/>
      <c r="F24" s="42"/>
      <c r="G24" s="42"/>
      <c r="H24" s="42"/>
    </row>
    <row r="25" spans="1:9" ht="15" customHeight="1">
      <c r="B25" s="42" t="s">
        <v>45</v>
      </c>
      <c r="C25" s="42"/>
      <c r="D25" s="42"/>
      <c r="E25" s="34"/>
      <c r="F25" s="34"/>
      <c r="G25" s="34"/>
      <c r="H25" s="34"/>
    </row>
    <row r="26" spans="1:9" ht="81" customHeight="1">
      <c r="B26" s="47" t="s">
        <v>50</v>
      </c>
      <c r="C26" s="47"/>
      <c r="D26" s="47"/>
      <c r="E26" s="47"/>
      <c r="F26" s="47"/>
      <c r="G26" s="47"/>
      <c r="H26" s="47"/>
    </row>
    <row r="27" spans="1:9" ht="45.75" customHeight="1">
      <c r="B27" s="48" t="s">
        <v>51</v>
      </c>
      <c r="C27" s="48"/>
      <c r="D27" s="48"/>
      <c r="E27" s="48"/>
      <c r="F27" s="48"/>
      <c r="G27" s="48"/>
      <c r="H27" s="48"/>
    </row>
  </sheetData>
  <mergeCells count="23">
    <mergeCell ref="B26:H26"/>
    <mergeCell ref="B27:H27"/>
    <mergeCell ref="B25:D25"/>
    <mergeCell ref="B5:E5"/>
    <mergeCell ref="F5:G5"/>
    <mergeCell ref="B6:E6"/>
    <mergeCell ref="F6:H6"/>
    <mergeCell ref="B7:E7"/>
    <mergeCell ref="F7:H7"/>
    <mergeCell ref="B10:H10"/>
    <mergeCell ref="B13:E13"/>
    <mergeCell ref="B9:C9"/>
    <mergeCell ref="B24:H24"/>
    <mergeCell ref="B12:H12"/>
    <mergeCell ref="B11:E11"/>
    <mergeCell ref="B14:H14"/>
    <mergeCell ref="B15:E15"/>
    <mergeCell ref="B16:H16"/>
    <mergeCell ref="B17:E17"/>
    <mergeCell ref="B18:H18"/>
    <mergeCell ref="B19:E19"/>
    <mergeCell ref="B21:C21"/>
    <mergeCell ref="B23:E23"/>
  </mergeCells>
  <printOptions horizontalCentered="1"/>
  <pageMargins left="0.27559055118110237" right="0.23622047244094491" top="0.78740157480314965" bottom="0.35433070866141736"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dimension ref="A1:G71"/>
  <sheetViews>
    <sheetView zoomScale="140" zoomScaleNormal="140" workbookViewId="0">
      <selection activeCell="B12" sqref="B12:G12"/>
    </sheetView>
  </sheetViews>
  <sheetFormatPr baseColWidth="10" defaultRowHeight="12.75"/>
  <cols>
    <col min="1" max="1" width="5.5703125" customWidth="1"/>
    <col min="7" max="7" width="20.42578125" customWidth="1"/>
  </cols>
  <sheetData>
    <row r="1" spans="1:7">
      <c r="A1" s="2"/>
      <c r="B1" s="2"/>
      <c r="C1" s="2"/>
      <c r="D1" s="2"/>
      <c r="E1" s="2"/>
      <c r="F1" s="2"/>
      <c r="G1" s="2"/>
    </row>
    <row r="2" spans="1:7">
      <c r="A2" s="1"/>
      <c r="B2" s="3"/>
      <c r="C2" s="3"/>
      <c r="D2" s="3"/>
      <c r="E2" s="3"/>
      <c r="F2" s="3"/>
      <c r="G2" s="3"/>
    </row>
    <row r="3" spans="1:7">
      <c r="A3" s="1"/>
      <c r="B3" s="3"/>
      <c r="C3" s="3"/>
      <c r="D3" s="3"/>
      <c r="E3" s="3"/>
      <c r="F3" s="3"/>
      <c r="G3" s="3"/>
    </row>
    <row r="4" spans="1:7">
      <c r="A4" s="1"/>
      <c r="B4" s="3"/>
      <c r="C4" s="3"/>
      <c r="D4" s="3"/>
      <c r="E4" s="3"/>
      <c r="F4" s="3"/>
      <c r="G4" s="3"/>
    </row>
    <row r="5" spans="1:7" ht="12.75" customHeight="1">
      <c r="A5" s="1"/>
      <c r="B5" s="1"/>
      <c r="C5" s="1"/>
      <c r="D5" s="1"/>
      <c r="E5" s="1"/>
      <c r="F5" s="1"/>
      <c r="G5" s="1"/>
    </row>
    <row r="6" spans="1:7" ht="12.75" customHeight="1">
      <c r="A6" s="52"/>
      <c r="B6" s="52"/>
      <c r="C6" s="52"/>
      <c r="D6" s="52"/>
      <c r="E6" s="52"/>
      <c r="F6" s="52"/>
      <c r="G6" s="52"/>
    </row>
    <row r="7" spans="1:7">
      <c r="A7" s="1"/>
      <c r="B7" s="49"/>
      <c r="C7" s="49"/>
      <c r="D7" s="49"/>
      <c r="E7" s="49"/>
      <c r="F7" s="49"/>
      <c r="G7" s="49"/>
    </row>
    <row r="8" spans="1:7">
      <c r="A8" s="1"/>
      <c r="B8" s="53" t="str">
        <f>PRESUPUESTO!B6:E6</f>
        <v>CONSTRUCCIONES 360</v>
      </c>
      <c r="C8" s="53"/>
      <c r="D8" s="53"/>
      <c r="E8" s="53"/>
      <c r="F8" s="24" t="s">
        <v>0</v>
      </c>
      <c r="G8" s="25" t="str">
        <f>PRESUPUESTO!H5</f>
        <v>80.029-1/CJ-A</v>
      </c>
    </row>
    <row r="9" spans="1:7">
      <c r="A9" s="1"/>
      <c r="B9" s="53" t="str">
        <f>PRESUPUESTO!B7:E7</f>
        <v>Att. Sr. Iban Feliu</v>
      </c>
      <c r="C9" s="53"/>
      <c r="D9" s="53"/>
      <c r="E9" s="53"/>
      <c r="F9" s="54">
        <f>PRESUPUESTO!F6:H6</f>
        <v>45321</v>
      </c>
      <c r="G9" s="54"/>
    </row>
    <row r="10" spans="1:7" ht="12" customHeight="1">
      <c r="A10" s="1"/>
      <c r="B10" s="49"/>
      <c r="C10" s="49"/>
      <c r="D10" s="49"/>
      <c r="E10" s="49"/>
      <c r="F10" s="49"/>
      <c r="G10" s="49"/>
    </row>
    <row r="11" spans="1:7" ht="20.25" customHeight="1">
      <c r="A11" s="1"/>
      <c r="B11" s="50" t="s">
        <v>18</v>
      </c>
      <c r="C11" s="50"/>
      <c r="D11" s="50"/>
      <c r="E11" s="51" t="str">
        <f>PRESUPUESTO!F7</f>
        <v>INSTITUT ROBÒTICA BCN</v>
      </c>
      <c r="F11" s="51"/>
      <c r="G11" s="51"/>
    </row>
    <row r="12" spans="1:7" ht="12" customHeight="1">
      <c r="A12" s="1"/>
      <c r="B12" s="56"/>
      <c r="C12" s="56"/>
      <c r="D12" s="56"/>
      <c r="E12" s="56"/>
      <c r="F12" s="56"/>
      <c r="G12" s="56"/>
    </row>
    <row r="13" spans="1:7" ht="25.5" customHeight="1">
      <c r="A13" s="1"/>
      <c r="B13" s="57" t="s">
        <v>46</v>
      </c>
      <c r="C13" s="58"/>
      <c r="D13" s="58"/>
      <c r="E13" s="58"/>
      <c r="F13" s="58"/>
      <c r="G13" s="58"/>
    </row>
    <row r="14" spans="1:7" ht="41.25" customHeight="1">
      <c r="B14" s="59" t="s">
        <v>19</v>
      </c>
      <c r="C14" s="55"/>
      <c r="D14" s="55"/>
      <c r="E14" s="55"/>
      <c r="F14" s="55"/>
      <c r="G14" s="55"/>
    </row>
    <row r="15" spans="1:7" ht="59.25" customHeight="1">
      <c r="B15" s="55" t="s">
        <v>20</v>
      </c>
      <c r="C15" s="55"/>
      <c r="D15" s="55"/>
      <c r="E15" s="55"/>
      <c r="F15" s="55"/>
      <c r="G15" s="55"/>
    </row>
    <row r="16" spans="1:7" ht="39" customHeight="1">
      <c r="B16" s="55" t="s">
        <v>21</v>
      </c>
      <c r="C16" s="55"/>
      <c r="D16" s="55"/>
      <c r="E16" s="55"/>
      <c r="F16" s="55"/>
      <c r="G16" s="55"/>
    </row>
    <row r="17" spans="1:7" ht="18" customHeight="1">
      <c r="B17" s="55" t="s">
        <v>22</v>
      </c>
      <c r="C17" s="55"/>
      <c r="D17" s="55"/>
      <c r="E17" s="55"/>
      <c r="F17" s="55"/>
      <c r="G17" s="55"/>
    </row>
    <row r="18" spans="1:7" ht="51.75" customHeight="1">
      <c r="B18" s="55" t="s">
        <v>23</v>
      </c>
      <c r="C18" s="55"/>
      <c r="D18" s="55"/>
      <c r="E18" s="55"/>
      <c r="F18" s="55"/>
      <c r="G18" s="55"/>
    </row>
    <row r="19" spans="1:7" ht="58.5" customHeight="1">
      <c r="B19" s="59" t="s">
        <v>24</v>
      </c>
      <c r="C19" s="55"/>
      <c r="D19" s="55"/>
      <c r="E19" s="55"/>
      <c r="F19" s="55"/>
      <c r="G19" s="55"/>
    </row>
    <row r="20" spans="1:7" ht="12.75" customHeight="1">
      <c r="B20" s="59" t="s">
        <v>25</v>
      </c>
      <c r="C20" s="55"/>
      <c r="D20" s="55"/>
      <c r="E20" s="55"/>
      <c r="F20" s="55"/>
      <c r="G20" s="55"/>
    </row>
    <row r="21" spans="1:7" ht="30" customHeight="1">
      <c r="B21" s="55" t="s">
        <v>26</v>
      </c>
      <c r="C21" s="55"/>
      <c r="D21" s="55"/>
      <c r="E21" s="55"/>
      <c r="F21" s="55"/>
      <c r="G21" s="55"/>
    </row>
    <row r="22" spans="1:7" ht="35.25" customHeight="1">
      <c r="B22" s="55" t="s">
        <v>27</v>
      </c>
      <c r="C22" s="55"/>
      <c r="D22" s="55"/>
      <c r="E22" s="55"/>
      <c r="F22" s="55"/>
      <c r="G22" s="55"/>
    </row>
    <row r="23" spans="1:7" ht="25.5" customHeight="1">
      <c r="B23" s="55" t="s">
        <v>47</v>
      </c>
      <c r="C23" s="55"/>
      <c r="D23" s="55"/>
      <c r="E23" s="55"/>
      <c r="F23" s="55"/>
      <c r="G23" s="55"/>
    </row>
    <row r="24" spans="1:7" ht="27" customHeight="1">
      <c r="B24" s="59" t="s">
        <v>53</v>
      </c>
      <c r="C24" s="55"/>
      <c r="D24" s="55"/>
      <c r="E24" s="55"/>
      <c r="F24" s="55"/>
      <c r="G24" s="55"/>
    </row>
    <row r="25" spans="1:7" ht="27.75" customHeight="1">
      <c r="B25" s="55" t="s">
        <v>28</v>
      </c>
      <c r="C25" s="55"/>
      <c r="D25" s="55"/>
      <c r="E25" s="55"/>
      <c r="F25" s="55"/>
      <c r="G25" s="55"/>
    </row>
    <row r="26" spans="1:7" ht="27.75" customHeight="1">
      <c r="B26" s="55" t="s">
        <v>48</v>
      </c>
      <c r="C26" s="55"/>
      <c r="D26" s="55"/>
      <c r="E26" s="55"/>
      <c r="F26" s="55"/>
      <c r="G26" s="55"/>
    </row>
    <row r="27" spans="1:7" ht="27.75" customHeight="1">
      <c r="B27" s="55" t="s">
        <v>29</v>
      </c>
      <c r="C27" s="55"/>
      <c r="D27" s="55"/>
      <c r="E27" s="55"/>
      <c r="F27" s="55"/>
      <c r="G27" s="55"/>
    </row>
    <row r="28" spans="1:7" ht="27.75" customHeight="1">
      <c r="B28" s="55" t="s">
        <v>30</v>
      </c>
      <c r="C28" s="55"/>
      <c r="D28" s="55"/>
      <c r="E28" s="55"/>
      <c r="F28" s="55"/>
      <c r="G28" s="55"/>
    </row>
    <row r="29" spans="1:7" ht="27.75" customHeight="1">
      <c r="B29" s="9"/>
      <c r="C29" s="9"/>
      <c r="D29" s="9"/>
      <c r="E29" s="9"/>
      <c r="F29" s="9"/>
      <c r="G29" s="9"/>
    </row>
    <row r="30" spans="1:7" ht="27.75" customHeight="1">
      <c r="B30" s="9"/>
      <c r="C30" s="9"/>
      <c r="D30" s="9"/>
      <c r="E30" s="9"/>
      <c r="F30" s="9"/>
      <c r="G30" s="9"/>
    </row>
    <row r="31" spans="1:7">
      <c r="A31" s="2"/>
      <c r="B31" s="2"/>
      <c r="C31" s="2"/>
      <c r="D31" s="2"/>
      <c r="E31" s="2"/>
      <c r="F31" s="2"/>
      <c r="G31" s="2"/>
    </row>
    <row r="32" spans="1:7">
      <c r="A32" s="1"/>
      <c r="B32" s="3"/>
      <c r="C32" s="3"/>
      <c r="D32" s="3"/>
      <c r="E32" s="3"/>
      <c r="F32" s="3"/>
      <c r="G32" s="3"/>
    </row>
    <row r="33" spans="1:7">
      <c r="A33" s="1"/>
      <c r="B33" s="3"/>
      <c r="C33" s="3"/>
      <c r="D33" s="3"/>
      <c r="E33" s="3"/>
      <c r="F33" s="3"/>
      <c r="G33" s="3"/>
    </row>
    <row r="34" spans="1:7">
      <c r="A34" s="1"/>
      <c r="B34" s="3"/>
      <c r="C34" s="3"/>
      <c r="D34" s="3"/>
      <c r="E34" s="3"/>
      <c r="F34" s="3"/>
      <c r="G34" s="3"/>
    </row>
    <row r="35" spans="1:7">
      <c r="A35" s="1"/>
      <c r="B35" s="3"/>
      <c r="C35" s="3"/>
      <c r="D35" s="3"/>
      <c r="E35" s="3"/>
      <c r="F35" s="3"/>
      <c r="G35" s="3"/>
    </row>
    <row r="36" spans="1:7">
      <c r="A36" s="1"/>
      <c r="B36" s="1"/>
      <c r="C36" s="1"/>
      <c r="D36" s="1"/>
      <c r="E36" s="1"/>
      <c r="F36" s="1"/>
      <c r="G36" s="1"/>
    </row>
    <row r="37" spans="1:7">
      <c r="A37" s="1"/>
      <c r="B37" s="52"/>
      <c r="C37" s="52"/>
      <c r="D37" s="52"/>
      <c r="E37" s="52"/>
      <c r="F37" s="52"/>
      <c r="G37" s="52"/>
    </row>
    <row r="38" spans="1:7">
      <c r="A38" s="1"/>
      <c r="B38" s="63" t="str">
        <f>B8</f>
        <v>CONSTRUCCIONES 360</v>
      </c>
      <c r="C38" s="63"/>
      <c r="D38" s="63"/>
      <c r="E38" s="63"/>
      <c r="F38" s="14" t="s">
        <v>0</v>
      </c>
      <c r="G38" s="13" t="str">
        <f>G8</f>
        <v>80.029-1/CJ-A</v>
      </c>
    </row>
    <row r="39" spans="1:7">
      <c r="A39" s="1"/>
      <c r="B39" s="43" t="str">
        <f>B9</f>
        <v>Att. Sr. Iban Feliu</v>
      </c>
      <c r="C39" s="43"/>
      <c r="D39" s="43"/>
      <c r="E39" s="43"/>
      <c r="F39" s="45">
        <f>F9</f>
        <v>45321</v>
      </c>
      <c r="G39" s="45"/>
    </row>
    <row r="40" spans="1:7">
      <c r="A40" s="1"/>
      <c r="B40" s="62"/>
      <c r="C40" s="62"/>
      <c r="D40" s="62"/>
      <c r="E40" s="62"/>
      <c r="F40" s="62"/>
      <c r="G40" s="62"/>
    </row>
    <row r="41" spans="1:7" ht="15" customHeight="1">
      <c r="A41" s="1"/>
      <c r="B41" s="60" t="s">
        <v>18</v>
      </c>
      <c r="C41" s="60"/>
      <c r="D41" s="60"/>
      <c r="E41" s="61" t="str">
        <f>E11</f>
        <v>INSTITUT ROBÒTICA BCN</v>
      </c>
      <c r="F41" s="61"/>
      <c r="G41" s="61"/>
    </row>
    <row r="42" spans="1:7" ht="12" customHeight="1">
      <c r="A42" s="1"/>
      <c r="B42" s="56"/>
      <c r="C42" s="56"/>
      <c r="D42" s="56"/>
      <c r="E42" s="56"/>
      <c r="F42" s="56"/>
      <c r="G42" s="56"/>
    </row>
    <row r="43" spans="1:7" ht="49.5" customHeight="1">
      <c r="B43" s="59" t="s">
        <v>31</v>
      </c>
      <c r="C43" s="55"/>
      <c r="D43" s="55"/>
      <c r="E43" s="55"/>
      <c r="F43" s="55"/>
      <c r="G43" s="55"/>
    </row>
    <row r="44" spans="1:7" ht="27.75" customHeight="1">
      <c r="B44" s="55" t="s">
        <v>32</v>
      </c>
      <c r="C44" s="55"/>
      <c r="D44" s="55"/>
      <c r="E44" s="55"/>
      <c r="F44" s="55"/>
      <c r="G44" s="55"/>
    </row>
    <row r="45" spans="1:7" ht="60" customHeight="1">
      <c r="B45" s="59" t="s">
        <v>33</v>
      </c>
      <c r="C45" s="55"/>
      <c r="D45" s="55"/>
      <c r="E45" s="55"/>
      <c r="F45" s="55"/>
      <c r="G45" s="55"/>
    </row>
    <row r="46" spans="1:7" ht="33" customHeight="1">
      <c r="A46" s="8"/>
      <c r="B46" s="59" t="s">
        <v>34</v>
      </c>
      <c r="C46" s="59"/>
      <c r="D46" s="59"/>
      <c r="E46" s="59"/>
      <c r="F46" s="59"/>
      <c r="G46" s="59"/>
    </row>
    <row r="47" spans="1:7" ht="24" customHeight="1">
      <c r="B47" s="59" t="s">
        <v>35</v>
      </c>
      <c r="C47" s="59"/>
      <c r="D47" s="59"/>
      <c r="E47" s="59"/>
      <c r="F47" s="59"/>
      <c r="G47" s="59"/>
    </row>
    <row r="48" spans="1:7" ht="32.25" customHeight="1">
      <c r="B48" s="59" t="s">
        <v>36</v>
      </c>
      <c r="C48" s="59"/>
      <c r="D48" s="59"/>
      <c r="E48" s="59"/>
      <c r="F48" s="59"/>
      <c r="G48" s="59"/>
    </row>
    <row r="49" spans="2:7" ht="15" customHeight="1">
      <c r="B49" s="59" t="s">
        <v>55</v>
      </c>
      <c r="C49" s="59"/>
      <c r="D49" s="59"/>
      <c r="E49" s="59"/>
      <c r="F49" s="59"/>
      <c r="G49" s="59"/>
    </row>
    <row r="50" spans="2:7" ht="24.75" customHeight="1">
      <c r="B50" s="59" t="s">
        <v>37</v>
      </c>
      <c r="C50" s="59"/>
      <c r="D50" s="59"/>
      <c r="E50" s="59"/>
      <c r="F50" s="59"/>
      <c r="G50" s="59"/>
    </row>
    <row r="51" spans="2:7" ht="9.75" customHeight="1">
      <c r="B51" s="65"/>
      <c r="C51" s="65"/>
      <c r="D51" s="65"/>
      <c r="E51" s="65"/>
      <c r="F51" s="65"/>
      <c r="G51" s="65"/>
    </row>
    <row r="52" spans="2:7" ht="31.5" customHeight="1">
      <c r="B52" s="21" t="s">
        <v>38</v>
      </c>
      <c r="C52" s="64" t="s">
        <v>52</v>
      </c>
      <c r="D52" s="64"/>
      <c r="E52" s="64"/>
      <c r="F52" s="64"/>
      <c r="G52" s="64"/>
    </row>
    <row r="53" spans="2:7" ht="31.5" customHeight="1">
      <c r="B53" s="21" t="s">
        <v>39</v>
      </c>
      <c r="C53" s="64" t="s">
        <v>42</v>
      </c>
      <c r="D53" s="64"/>
      <c r="E53" s="64"/>
      <c r="F53" s="64"/>
      <c r="G53" s="64"/>
    </row>
    <row r="54" spans="2:7" ht="10.5" customHeight="1">
      <c r="B54" s="70"/>
      <c r="C54" s="70"/>
      <c r="D54" s="70"/>
      <c r="E54" s="70"/>
      <c r="F54" s="70"/>
      <c r="G54" s="70"/>
    </row>
    <row r="55" spans="2:7">
      <c r="B55" s="71" t="s">
        <v>2</v>
      </c>
      <c r="C55" s="72"/>
      <c r="D55" s="72"/>
      <c r="E55" s="72"/>
      <c r="F55" s="72"/>
      <c r="G55" s="73"/>
    </row>
    <row r="56" spans="2:7">
      <c r="B56" s="74"/>
      <c r="C56" s="74"/>
      <c r="D56" s="74"/>
      <c r="E56" s="74"/>
      <c r="F56" s="74"/>
      <c r="G56" s="75"/>
    </row>
    <row r="57" spans="2:7">
      <c r="B57" s="66" t="s">
        <v>3</v>
      </c>
      <c r="C57" s="67"/>
      <c r="D57" s="76"/>
      <c r="E57" s="77"/>
      <c r="F57" s="77"/>
      <c r="G57" s="78"/>
    </row>
    <row r="58" spans="2:7">
      <c r="B58" s="66" t="s">
        <v>4</v>
      </c>
      <c r="C58" s="67"/>
      <c r="D58" s="76"/>
      <c r="E58" s="77"/>
      <c r="F58" s="77"/>
      <c r="G58" s="78"/>
    </row>
    <row r="59" spans="2:7">
      <c r="B59" s="26" t="s">
        <v>49</v>
      </c>
      <c r="C59" s="27"/>
      <c r="D59" s="28"/>
      <c r="E59" s="29"/>
      <c r="F59" s="29"/>
      <c r="G59" s="30"/>
    </row>
    <row r="60" spans="2:7">
      <c r="B60" s="66" t="s">
        <v>5</v>
      </c>
      <c r="C60" s="67"/>
      <c r="D60" s="76"/>
      <c r="E60" s="77"/>
      <c r="F60" s="77"/>
      <c r="G60" s="78"/>
    </row>
    <row r="61" spans="2:7">
      <c r="B61" s="66" t="s">
        <v>6</v>
      </c>
      <c r="C61" s="67"/>
      <c r="D61" s="79" t="s">
        <v>40</v>
      </c>
      <c r="E61" s="80"/>
      <c r="F61" s="80"/>
      <c r="G61" s="15" t="s">
        <v>41</v>
      </c>
    </row>
    <row r="62" spans="2:7">
      <c r="B62" s="81" t="s">
        <v>12</v>
      </c>
      <c r="C62" s="82"/>
      <c r="D62" s="16"/>
      <c r="E62" s="17"/>
      <c r="F62" s="17"/>
      <c r="G62" s="18"/>
    </row>
    <row r="63" spans="2:7">
      <c r="B63" s="66" t="s">
        <v>7</v>
      </c>
      <c r="C63" s="67"/>
      <c r="D63" s="68"/>
      <c r="E63" s="69"/>
      <c r="F63" s="69"/>
      <c r="G63" s="19"/>
    </row>
    <row r="64" spans="2:7">
      <c r="B64" s="66" t="s">
        <v>8</v>
      </c>
      <c r="C64" s="67"/>
      <c r="D64" s="76"/>
      <c r="E64" s="77"/>
      <c r="F64" s="77"/>
      <c r="G64" s="78"/>
    </row>
    <row r="65" spans="2:7">
      <c r="B65" s="66" t="s">
        <v>9</v>
      </c>
      <c r="C65" s="67"/>
      <c r="D65" s="76"/>
      <c r="E65" s="77"/>
      <c r="F65" s="77"/>
      <c r="G65" s="78"/>
    </row>
    <row r="66" spans="2:7">
      <c r="B66" s="66" t="s">
        <v>10</v>
      </c>
      <c r="C66" s="67"/>
      <c r="D66" s="76"/>
      <c r="E66" s="77"/>
      <c r="F66" s="77"/>
      <c r="G66" s="78"/>
    </row>
    <row r="67" spans="2:7">
      <c r="B67" s="10"/>
      <c r="C67" s="10"/>
      <c r="D67" s="10"/>
      <c r="E67" s="10"/>
      <c r="F67" s="10"/>
      <c r="G67" s="10"/>
    </row>
    <row r="68" spans="2:7">
      <c r="B68" s="10" t="s">
        <v>11</v>
      </c>
      <c r="C68" s="10"/>
      <c r="D68" s="10"/>
      <c r="E68" s="10"/>
      <c r="F68" s="10"/>
      <c r="G68" s="10"/>
    </row>
    <row r="69" spans="2:7">
      <c r="B69" s="12"/>
      <c r="C69" s="12"/>
      <c r="D69" s="12"/>
      <c r="E69" s="12"/>
      <c r="F69" s="12"/>
      <c r="G69" s="12"/>
    </row>
    <row r="70" spans="2:7">
      <c r="B70" s="23" t="s">
        <v>43</v>
      </c>
      <c r="C70" s="12"/>
      <c r="D70" s="12"/>
      <c r="E70" s="84" t="s">
        <v>44</v>
      </c>
      <c r="F70" s="84"/>
      <c r="G70" s="84"/>
    </row>
    <row r="71" spans="2:7">
      <c r="B71" s="22" t="str">
        <f>B8</f>
        <v>CONSTRUCCIONES 360</v>
      </c>
      <c r="C71" s="22"/>
      <c r="D71" s="22"/>
      <c r="E71" s="83" t="s">
        <v>13</v>
      </c>
      <c r="F71" s="83"/>
      <c r="G71" s="83"/>
    </row>
  </sheetData>
  <mergeCells count="66">
    <mergeCell ref="B64:C64"/>
    <mergeCell ref="D64:G64"/>
    <mergeCell ref="B65:C65"/>
    <mergeCell ref="D65:G65"/>
    <mergeCell ref="E71:G71"/>
    <mergeCell ref="B66:C66"/>
    <mergeCell ref="D66:G66"/>
    <mergeCell ref="E70:G70"/>
    <mergeCell ref="B63:C63"/>
    <mergeCell ref="D63:F63"/>
    <mergeCell ref="B54:G54"/>
    <mergeCell ref="B55:G55"/>
    <mergeCell ref="B56:G56"/>
    <mergeCell ref="B57:C57"/>
    <mergeCell ref="D57:G57"/>
    <mergeCell ref="B58:C58"/>
    <mergeCell ref="D58:G58"/>
    <mergeCell ref="B60:C60"/>
    <mergeCell ref="D60:G60"/>
    <mergeCell ref="B61:C61"/>
    <mergeCell ref="D61:F61"/>
    <mergeCell ref="B62:C62"/>
    <mergeCell ref="C53:G53"/>
    <mergeCell ref="B44:G44"/>
    <mergeCell ref="B45:G45"/>
    <mergeCell ref="B46:G46"/>
    <mergeCell ref="B47:G47"/>
    <mergeCell ref="B48:G48"/>
    <mergeCell ref="B49:G49"/>
    <mergeCell ref="B50:G50"/>
    <mergeCell ref="B51:G51"/>
    <mergeCell ref="C52:G52"/>
    <mergeCell ref="B41:D41"/>
    <mergeCell ref="E41:G41"/>
    <mergeCell ref="B43:G43"/>
    <mergeCell ref="B24:G24"/>
    <mergeCell ref="B25:G25"/>
    <mergeCell ref="B26:G26"/>
    <mergeCell ref="B27:G27"/>
    <mergeCell ref="B39:E39"/>
    <mergeCell ref="F39:G39"/>
    <mergeCell ref="B40:G40"/>
    <mergeCell ref="B42:G42"/>
    <mergeCell ref="B28:G28"/>
    <mergeCell ref="B38:E38"/>
    <mergeCell ref="B37:G37"/>
    <mergeCell ref="B19:G19"/>
    <mergeCell ref="B20:G20"/>
    <mergeCell ref="B21:G21"/>
    <mergeCell ref="B22:G22"/>
    <mergeCell ref="B23:G23"/>
    <mergeCell ref="B17:G17"/>
    <mergeCell ref="B18:G18"/>
    <mergeCell ref="B12:G12"/>
    <mergeCell ref="B13:G13"/>
    <mergeCell ref="B14:G14"/>
    <mergeCell ref="B15:G15"/>
    <mergeCell ref="B16:G16"/>
    <mergeCell ref="B10:G10"/>
    <mergeCell ref="B11:D11"/>
    <mergeCell ref="E11:G11"/>
    <mergeCell ref="A6:G6"/>
    <mergeCell ref="B7:G7"/>
    <mergeCell ref="B9:E9"/>
    <mergeCell ref="F9:G9"/>
    <mergeCell ref="B8:E8"/>
  </mergeCells>
  <phoneticPr fontId="0" type="noConversion"/>
  <pageMargins left="0.86" right="0.47" top="0.71" bottom="0.1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vt:lpstr>
      <vt:lpstr>CONDICIONES</vt:lpstr>
    </vt:vector>
  </TitlesOfParts>
  <Company>Gestión de Proyectos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Alvaro Posada Patiño</dc:creator>
  <cp:lastModifiedBy>ALUINTER</cp:lastModifiedBy>
  <cp:lastPrinted>2024-01-30T11:22:56Z</cp:lastPrinted>
  <dcterms:created xsi:type="dcterms:W3CDTF">1998-01-12T14:56:04Z</dcterms:created>
  <dcterms:modified xsi:type="dcterms:W3CDTF">2024-01-30T11:24:08Z</dcterms:modified>
</cp:coreProperties>
</file>